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60" windowHeight="85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13" i="1"/>
  <c r="R12"/>
  <c r="R11"/>
  <c r="R10"/>
  <c r="R9"/>
  <c r="R8"/>
  <c r="R7"/>
  <c r="R6"/>
  <c r="R5"/>
  <c r="Q12"/>
  <c r="Q11"/>
  <c r="Q10"/>
  <c r="Q9"/>
  <c r="Q8"/>
  <c r="Q7"/>
  <c r="Q6"/>
  <c r="Q5"/>
  <c r="Q4"/>
  <c r="P11"/>
  <c r="P10"/>
  <c r="P9"/>
  <c r="P8"/>
  <c r="P7"/>
  <c r="P6"/>
  <c r="P5"/>
  <c r="P4"/>
  <c r="P3"/>
  <c r="O3"/>
  <c r="O4"/>
  <c r="O5"/>
  <c r="O6"/>
  <c r="O7"/>
  <c r="O8"/>
  <c r="O9"/>
  <c r="O10"/>
  <c r="O2"/>
  <c r="K11"/>
  <c r="K10"/>
  <c r="K9"/>
  <c r="K8"/>
  <c r="K7"/>
  <c r="K6"/>
  <c r="K5"/>
  <c r="K4"/>
  <c r="K3"/>
  <c r="K2"/>
  <c r="J11"/>
  <c r="J12"/>
  <c r="J13"/>
  <c r="H3"/>
  <c r="H11"/>
  <c r="H2"/>
  <c r="F3"/>
  <c r="G3" s="1"/>
  <c r="F11"/>
  <c r="G11" s="1"/>
  <c r="F2"/>
  <c r="G2" s="1"/>
  <c r="K13"/>
  <c r="K12"/>
  <c r="J10"/>
  <c r="J9"/>
  <c r="J8"/>
  <c r="J7"/>
  <c r="J6"/>
  <c r="J5"/>
  <c r="J4"/>
  <c r="J3"/>
  <c r="J2"/>
  <c r="A4"/>
  <c r="H4" s="1"/>
  <c r="A5" l="1"/>
  <c r="F4"/>
  <c r="G4" s="1"/>
  <c r="A6"/>
  <c r="H6" l="1"/>
  <c r="F6"/>
  <c r="G6" s="1"/>
  <c r="H5"/>
  <c r="F5"/>
  <c r="G5" s="1"/>
  <c r="A7"/>
  <c r="H7" l="1"/>
  <c r="F7"/>
  <c r="G7" s="1"/>
  <c r="A8"/>
  <c r="H8" l="1"/>
  <c r="F8"/>
  <c r="G8" s="1"/>
  <c r="A9"/>
  <c r="H9" l="1"/>
  <c r="F9"/>
  <c r="G9" s="1"/>
  <c r="A10"/>
  <c r="H10" l="1"/>
  <c r="F10"/>
  <c r="G10" s="1"/>
  <c r="A12"/>
  <c r="P14"/>
  <c r="O14"/>
  <c r="D15"/>
  <c r="C15"/>
  <c r="B15"/>
  <c r="F12" l="1"/>
  <c r="G12" s="1"/>
  <c r="H12"/>
  <c r="A13"/>
  <c r="H13" s="1"/>
  <c r="Q14"/>
  <c r="E15" l="1"/>
  <c r="R14"/>
  <c r="F13"/>
  <c r="G13" s="1"/>
</calcChain>
</file>

<file path=xl/sharedStrings.xml><?xml version="1.0" encoding="utf-8"?>
<sst xmlns="http://schemas.openxmlformats.org/spreadsheetml/2006/main" count="12" uniqueCount="8">
  <si>
    <t>E(Q*P)</t>
  </si>
  <si>
    <t>prob(x|Q)</t>
  </si>
  <si>
    <t>Q=20</t>
  </si>
  <si>
    <t>Make</t>
  </si>
  <si>
    <t>Sell</t>
  </si>
  <si>
    <t>Recycle</t>
  </si>
  <si>
    <t>Marginal Recycle</t>
  </si>
  <si>
    <t>Marginal Sell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</si>
</sst>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workbookViewId="0">
      <selection activeCell="R13" sqref="R13"/>
    </sheetView>
  </sheetViews>
  <sheetFormatPr defaultRowHeight="15"/>
  <cols>
    <col min="1" max="1" width="10.85546875" customWidth="1"/>
  </cols>
  <sheetData>
    <row r="1" spans="1:18">
      <c r="A1" t="s">
        <v>1</v>
      </c>
      <c r="B1" t="s">
        <v>2</v>
      </c>
      <c r="C1">
        <v>21</v>
      </c>
      <c r="D1">
        <v>22</v>
      </c>
      <c r="E1">
        <v>23</v>
      </c>
      <c r="F1" t="s">
        <v>3</v>
      </c>
      <c r="G1" t="s">
        <v>4</v>
      </c>
      <c r="H1" t="s">
        <v>5</v>
      </c>
      <c r="J1" t="s">
        <v>7</v>
      </c>
      <c r="K1" t="s">
        <v>6</v>
      </c>
      <c r="O1" t="s">
        <v>2</v>
      </c>
      <c r="P1">
        <v>21</v>
      </c>
      <c r="Q1">
        <v>22</v>
      </c>
      <c r="R1">
        <v>23</v>
      </c>
    </row>
    <row r="2" spans="1:18">
      <c r="A2">
        <v>12</v>
      </c>
      <c r="B2">
        <v>0.05</v>
      </c>
      <c r="F2">
        <f>A2</f>
        <v>12</v>
      </c>
      <c r="G2">
        <f>MIN(F2,20)</f>
        <v>12</v>
      </c>
      <c r="H2">
        <f>MAX(A2-20,0)</f>
        <v>0</v>
      </c>
      <c r="J2">
        <f t="shared" ref="J2:K13" si="0">2500-1100</f>
        <v>1400</v>
      </c>
      <c r="K2">
        <f t="shared" ref="K2:K12" si="1">-1100-200</f>
        <v>-1300</v>
      </c>
      <c r="O2">
        <f>($J2*$G2+$K2*$H2)*B2</f>
        <v>840</v>
      </c>
    </row>
    <row r="3" spans="1:18">
      <c r="A3">
        <v>13</v>
      </c>
      <c r="B3">
        <v>0.05</v>
      </c>
      <c r="C3">
        <v>0.05</v>
      </c>
      <c r="F3">
        <f t="shared" ref="F3:F13" si="2">A3</f>
        <v>13</v>
      </c>
      <c r="G3">
        <f t="shared" ref="G3:G13" si="3">MIN(F3,20)</f>
        <v>13</v>
      </c>
      <c r="H3">
        <f t="shared" ref="H3:H13" si="4">MAX(A3-20,0)</f>
        <v>0</v>
      </c>
      <c r="J3">
        <f t="shared" si="0"/>
        <v>1400</v>
      </c>
      <c r="K3">
        <f t="shared" si="1"/>
        <v>-1300</v>
      </c>
      <c r="O3">
        <f t="shared" ref="O3:R13" si="5">($J3*$G3+$K3*$H3)*B3</f>
        <v>910</v>
      </c>
      <c r="P3">
        <f>($J3*$G3+$K3*$H3)*C3</f>
        <v>910</v>
      </c>
    </row>
    <row r="4" spans="1:18">
      <c r="A4">
        <f>A3+1</f>
        <v>14</v>
      </c>
      <c r="B4">
        <v>0.05</v>
      </c>
      <c r="C4">
        <v>0.05</v>
      </c>
      <c r="D4">
        <v>0.05</v>
      </c>
      <c r="F4">
        <f t="shared" si="2"/>
        <v>14</v>
      </c>
      <c r="G4">
        <f t="shared" si="3"/>
        <v>14</v>
      </c>
      <c r="H4">
        <f t="shared" si="4"/>
        <v>0</v>
      </c>
      <c r="J4">
        <f t="shared" si="0"/>
        <v>1400</v>
      </c>
      <c r="K4">
        <f t="shared" si="1"/>
        <v>-1300</v>
      </c>
      <c r="O4">
        <f t="shared" si="5"/>
        <v>980</v>
      </c>
      <c r="P4">
        <f t="shared" si="5"/>
        <v>980</v>
      </c>
      <c r="Q4">
        <f>($J4*$G4+$K4*$H4)*D4</f>
        <v>980</v>
      </c>
    </row>
    <row r="5" spans="1:18">
      <c r="A5">
        <f t="shared" ref="A5:A13" si="6">A4+1</f>
        <v>15</v>
      </c>
      <c r="B5">
        <v>0.05</v>
      </c>
      <c r="C5">
        <v>0.05</v>
      </c>
      <c r="D5">
        <v>0.05</v>
      </c>
      <c r="E5">
        <v>0.05</v>
      </c>
      <c r="F5">
        <f t="shared" si="2"/>
        <v>15</v>
      </c>
      <c r="G5">
        <f t="shared" si="3"/>
        <v>15</v>
      </c>
      <c r="H5">
        <f t="shared" si="4"/>
        <v>0</v>
      </c>
      <c r="J5">
        <f t="shared" si="0"/>
        <v>1400</v>
      </c>
      <c r="K5">
        <f t="shared" si="1"/>
        <v>-1300</v>
      </c>
      <c r="O5">
        <f t="shared" si="5"/>
        <v>1050</v>
      </c>
      <c r="P5">
        <f t="shared" si="5"/>
        <v>1050</v>
      </c>
      <c r="Q5">
        <f t="shared" si="5"/>
        <v>1050</v>
      </c>
      <c r="R5">
        <f>($J5*$G5+$K5*$H5)*E5</f>
        <v>1050</v>
      </c>
    </row>
    <row r="6" spans="1:18">
      <c r="A6">
        <f t="shared" si="6"/>
        <v>16</v>
      </c>
      <c r="B6">
        <v>0.1</v>
      </c>
      <c r="C6">
        <v>0.05</v>
      </c>
      <c r="D6">
        <v>0.05</v>
      </c>
      <c r="E6">
        <v>0.05</v>
      </c>
      <c r="F6">
        <f t="shared" si="2"/>
        <v>16</v>
      </c>
      <c r="G6">
        <f t="shared" si="3"/>
        <v>16</v>
      </c>
      <c r="H6">
        <f t="shared" si="4"/>
        <v>0</v>
      </c>
      <c r="J6">
        <f t="shared" si="0"/>
        <v>1400</v>
      </c>
      <c r="K6">
        <f t="shared" si="1"/>
        <v>-1300</v>
      </c>
      <c r="O6">
        <f t="shared" si="5"/>
        <v>2240</v>
      </c>
      <c r="P6">
        <f t="shared" si="5"/>
        <v>1120</v>
      </c>
      <c r="Q6">
        <f t="shared" si="5"/>
        <v>1120</v>
      </c>
      <c r="R6">
        <f t="shared" si="5"/>
        <v>1120</v>
      </c>
    </row>
    <row r="7" spans="1:18">
      <c r="A7">
        <f t="shared" si="6"/>
        <v>17</v>
      </c>
      <c r="B7">
        <v>0.1</v>
      </c>
      <c r="C7">
        <v>0.1</v>
      </c>
      <c r="D7">
        <v>0.05</v>
      </c>
      <c r="E7">
        <v>0.05</v>
      </c>
      <c r="F7">
        <f t="shared" si="2"/>
        <v>17</v>
      </c>
      <c r="G7">
        <f t="shared" si="3"/>
        <v>17</v>
      </c>
      <c r="H7">
        <f t="shared" si="4"/>
        <v>0</v>
      </c>
      <c r="J7">
        <f t="shared" si="0"/>
        <v>1400</v>
      </c>
      <c r="K7">
        <f t="shared" si="1"/>
        <v>-1300</v>
      </c>
      <c r="O7">
        <f t="shared" si="5"/>
        <v>2380</v>
      </c>
      <c r="P7">
        <f t="shared" si="5"/>
        <v>2380</v>
      </c>
      <c r="Q7">
        <f t="shared" si="5"/>
        <v>1190</v>
      </c>
      <c r="R7">
        <f t="shared" si="5"/>
        <v>1190</v>
      </c>
    </row>
    <row r="8" spans="1:18">
      <c r="A8">
        <f t="shared" si="6"/>
        <v>18</v>
      </c>
      <c r="B8">
        <v>0.15</v>
      </c>
      <c r="C8">
        <v>0.1</v>
      </c>
      <c r="D8">
        <v>0.1</v>
      </c>
      <c r="E8">
        <v>0.05</v>
      </c>
      <c r="F8">
        <f t="shared" si="2"/>
        <v>18</v>
      </c>
      <c r="G8">
        <f t="shared" si="3"/>
        <v>18</v>
      </c>
      <c r="H8">
        <f t="shared" si="4"/>
        <v>0</v>
      </c>
      <c r="J8">
        <f t="shared" si="0"/>
        <v>1400</v>
      </c>
      <c r="K8">
        <f t="shared" si="1"/>
        <v>-1300</v>
      </c>
      <c r="O8">
        <f t="shared" si="5"/>
        <v>3780</v>
      </c>
      <c r="P8">
        <f t="shared" si="5"/>
        <v>2520</v>
      </c>
      <c r="Q8">
        <f t="shared" si="5"/>
        <v>2520</v>
      </c>
      <c r="R8">
        <f t="shared" si="5"/>
        <v>1260</v>
      </c>
    </row>
    <row r="9" spans="1:18">
      <c r="A9">
        <f t="shared" si="6"/>
        <v>19</v>
      </c>
      <c r="B9">
        <v>0.2</v>
      </c>
      <c r="C9">
        <v>0.15</v>
      </c>
      <c r="D9">
        <v>0.1</v>
      </c>
      <c r="E9">
        <v>0.1</v>
      </c>
      <c r="F9">
        <f t="shared" si="2"/>
        <v>19</v>
      </c>
      <c r="G9">
        <f t="shared" si="3"/>
        <v>19</v>
      </c>
      <c r="H9">
        <f t="shared" si="4"/>
        <v>0</v>
      </c>
      <c r="J9">
        <f t="shared" si="0"/>
        <v>1400</v>
      </c>
      <c r="K9">
        <f t="shared" si="1"/>
        <v>-1300</v>
      </c>
      <c r="O9">
        <f t="shared" si="5"/>
        <v>5320</v>
      </c>
      <c r="P9">
        <f t="shared" si="5"/>
        <v>3990</v>
      </c>
      <c r="Q9">
        <f t="shared" si="5"/>
        <v>2660</v>
      </c>
      <c r="R9">
        <f t="shared" si="5"/>
        <v>2660</v>
      </c>
    </row>
    <row r="10" spans="1:18">
      <c r="A10">
        <f t="shared" si="6"/>
        <v>20</v>
      </c>
      <c r="B10">
        <v>0.25</v>
      </c>
      <c r="C10">
        <v>0.2</v>
      </c>
      <c r="D10">
        <v>0.15</v>
      </c>
      <c r="E10">
        <v>0.1</v>
      </c>
      <c r="F10">
        <f t="shared" si="2"/>
        <v>20</v>
      </c>
      <c r="G10">
        <f t="shared" si="3"/>
        <v>20</v>
      </c>
      <c r="H10">
        <f t="shared" si="4"/>
        <v>0</v>
      </c>
      <c r="J10">
        <f t="shared" si="0"/>
        <v>1400</v>
      </c>
      <c r="K10">
        <f t="shared" si="1"/>
        <v>-1300</v>
      </c>
      <c r="O10">
        <f t="shared" si="5"/>
        <v>7000</v>
      </c>
      <c r="P10">
        <f t="shared" si="5"/>
        <v>5600</v>
      </c>
      <c r="Q10">
        <f t="shared" si="5"/>
        <v>4200</v>
      </c>
      <c r="R10">
        <f t="shared" si="5"/>
        <v>2800</v>
      </c>
    </row>
    <row r="11" spans="1:18">
      <c r="A11">
        <v>21</v>
      </c>
      <c r="C11">
        <v>0.25</v>
      </c>
      <c r="D11">
        <v>0.2</v>
      </c>
      <c r="E11">
        <v>0.15</v>
      </c>
      <c r="F11">
        <f t="shared" si="2"/>
        <v>21</v>
      </c>
      <c r="G11">
        <f t="shared" si="3"/>
        <v>20</v>
      </c>
      <c r="H11">
        <f t="shared" si="4"/>
        <v>1</v>
      </c>
      <c r="J11">
        <f t="shared" si="0"/>
        <v>1400</v>
      </c>
      <c r="K11">
        <f t="shared" si="1"/>
        <v>-1300</v>
      </c>
      <c r="P11">
        <f t="shared" si="5"/>
        <v>6675</v>
      </c>
      <c r="Q11">
        <f t="shared" si="5"/>
        <v>5340</v>
      </c>
      <c r="R11">
        <f t="shared" si="5"/>
        <v>4005</v>
      </c>
    </row>
    <row r="12" spans="1:18">
      <c r="A12">
        <f t="shared" si="6"/>
        <v>22</v>
      </c>
      <c r="D12">
        <v>0.25</v>
      </c>
      <c r="E12">
        <v>0.2</v>
      </c>
      <c r="F12">
        <f t="shared" si="2"/>
        <v>22</v>
      </c>
      <c r="G12">
        <f t="shared" si="3"/>
        <v>20</v>
      </c>
      <c r="H12">
        <f t="shared" si="4"/>
        <v>2</v>
      </c>
      <c r="J12">
        <f t="shared" si="0"/>
        <v>1400</v>
      </c>
      <c r="K12">
        <f t="shared" ref="J11:K13" si="7">-1100-200</f>
        <v>-1300</v>
      </c>
      <c r="Q12">
        <f t="shared" si="5"/>
        <v>6350</v>
      </c>
      <c r="R12">
        <f t="shared" si="5"/>
        <v>5080</v>
      </c>
    </row>
    <row r="13" spans="1:18">
      <c r="A13">
        <f t="shared" si="6"/>
        <v>23</v>
      </c>
      <c r="E13">
        <v>0.25</v>
      </c>
      <c r="F13">
        <f t="shared" si="2"/>
        <v>23</v>
      </c>
      <c r="G13">
        <f t="shared" si="3"/>
        <v>20</v>
      </c>
      <c r="H13">
        <f t="shared" si="4"/>
        <v>3</v>
      </c>
      <c r="J13">
        <f t="shared" si="0"/>
        <v>1400</v>
      </c>
      <c r="K13">
        <f t="shared" si="7"/>
        <v>-1300</v>
      </c>
      <c r="R13">
        <f t="shared" si="5"/>
        <v>6025</v>
      </c>
    </row>
    <row r="14" spans="1:18">
      <c r="O14">
        <f>SUM(O2:O13)</f>
        <v>24500</v>
      </c>
      <c r="P14">
        <f>SUM(P2:P13)</f>
        <v>25225</v>
      </c>
      <c r="Q14">
        <f>SUM(Q2:Q13)</f>
        <v>25410</v>
      </c>
      <c r="R14">
        <f>SUM(R2:R13)</f>
        <v>25190</v>
      </c>
    </row>
    <row r="15" spans="1:18">
      <c r="A15" t="s">
        <v>0</v>
      </c>
      <c r="B15">
        <f>SUMPRODUCT($A2:$A10,B2:B10)</f>
        <v>17.5</v>
      </c>
      <c r="C15">
        <f>SUMPRODUCT($A3:$A11,C3:C11)</f>
        <v>18.5</v>
      </c>
      <c r="D15">
        <f>SUMPRODUCT($A4:$A12,D4:D12)</f>
        <v>19.5</v>
      </c>
      <c r="E15">
        <f>SUMPRODUCT($A5:$A13,E5:E13)</f>
        <v>20.5</v>
      </c>
    </row>
    <row r="18" spans="1:5">
      <c r="C18" t="s">
        <v>3</v>
      </c>
      <c r="D18">
        <v>-1100</v>
      </c>
    </row>
    <row r="20" spans="1:5">
      <c r="A20" t="s">
        <v>4</v>
      </c>
      <c r="B20">
        <v>2500</v>
      </c>
      <c r="D20" t="s">
        <v>5</v>
      </c>
      <c r="E20">
        <v>-200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</dc:creator>
  <cp:lastModifiedBy>Glen</cp:lastModifiedBy>
  <dcterms:created xsi:type="dcterms:W3CDTF">2009-03-09T13:35:03Z</dcterms:created>
  <dcterms:modified xsi:type="dcterms:W3CDTF">2009-03-09T14:06:22Z</dcterms:modified>
</cp:coreProperties>
</file>